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30" windowHeight="3990" activeTab="0"/>
  </bookViews>
  <sheets>
    <sheet name="FUNDFFTE" sheetId="1" r:id="rId1"/>
  </sheets>
  <definedNames>
    <definedName name="_Regression_Int" localSheetId="0" hidden="1">1</definedName>
    <definedName name="_xlnm.Print_Area" localSheetId="0">'FUNDFFTE'!$A$1:$M$56</definedName>
  </definedNames>
  <calcPr fullCalcOnLoad="1"/>
</workbook>
</file>

<file path=xl/sharedStrings.xml><?xml version="1.0" encoding="utf-8"?>
<sst xmlns="http://schemas.openxmlformats.org/spreadsheetml/2006/main" count="60" uniqueCount="41">
  <si>
    <t>Fact Book</t>
  </si>
  <si>
    <t>YORK UNIVERSITY - UNIVERSITÉ YORK</t>
  </si>
  <si>
    <t>The Number of FFTE's, Undergraduate and Professional</t>
  </si>
  <si>
    <t>(Course Enrolment FFTE's)</t>
  </si>
  <si>
    <t xml:space="preserve"> </t>
  </si>
  <si>
    <t>Faculty</t>
  </si>
  <si>
    <t>Arts</t>
  </si>
  <si>
    <t>Atkinson</t>
  </si>
  <si>
    <t>Education</t>
  </si>
  <si>
    <t>Environmental Studies</t>
  </si>
  <si>
    <t>External Undergraduates</t>
  </si>
  <si>
    <t>Fine Arts</t>
  </si>
  <si>
    <t>Glendon</t>
  </si>
  <si>
    <t>Law</t>
  </si>
  <si>
    <t>Science</t>
  </si>
  <si>
    <t>Schulich</t>
  </si>
  <si>
    <t xml:space="preserve">    Total </t>
  </si>
  <si>
    <t>NOTE:  The above figures include the FFTE Transfers</t>
  </si>
  <si>
    <t xml:space="preserve">              Law includes LLB/MBA</t>
  </si>
  <si>
    <t xml:space="preserve">  FACULTY</t>
  </si>
  <si>
    <t>PERCENT</t>
  </si>
  <si>
    <t>Env. Studies</t>
  </si>
  <si>
    <t>External</t>
  </si>
  <si>
    <t>Graduate Studies</t>
  </si>
  <si>
    <t>2003/04</t>
  </si>
  <si>
    <t>2004/05</t>
  </si>
  <si>
    <t>2005/06</t>
  </si>
  <si>
    <t>2006/07</t>
  </si>
  <si>
    <t>Health</t>
  </si>
  <si>
    <t>2007/08</t>
  </si>
  <si>
    <t>2008/09</t>
  </si>
  <si>
    <t>2009/10</t>
  </si>
  <si>
    <t>LAPS</t>
  </si>
  <si>
    <t>Liberal Arts and Professional Studies</t>
  </si>
  <si>
    <t>2010/11</t>
  </si>
  <si>
    <t>93</t>
  </si>
  <si>
    <t xml:space="preserve">   2012-2013</t>
  </si>
  <si>
    <t>Taught by Each Faculty -- 2003/04 Through 2012/13</t>
  </si>
  <si>
    <t>2011/12</t>
  </si>
  <si>
    <t>2012/13</t>
  </si>
  <si>
    <t>Lassonde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</si>
</sst>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5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b/>
      <sz val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b/>
      <sz val="12"/>
      <name val="Helv"/>
      <family val="0"/>
    </font>
    <font>
      <b/>
      <sz val="9"/>
      <name val="Helv"/>
      <family val="0"/>
    </font>
    <font>
      <sz val="9"/>
      <name val="Helv"/>
      <family val="0"/>
    </font>
    <font>
      <sz val="14"/>
      <name val="Helvetica"/>
      <family val="2"/>
    </font>
    <font>
      <sz val="7"/>
      <name val="Helv"/>
      <family val="0"/>
    </font>
    <font>
      <sz val="7"/>
      <name val="Courier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10" xfId="0" applyFont="1" applyBorder="1" applyAlignment="1">
      <alignment/>
    </xf>
    <xf numFmtId="37" fontId="6" fillId="0" borderId="0" xfId="0" applyFont="1" applyAlignment="1">
      <alignment horizontal="centerContinuous"/>
    </xf>
    <xf numFmtId="37" fontId="0" fillId="0" borderId="11" xfId="0" applyBorder="1" applyAlignment="1">
      <alignment horizontal="centerContinuous"/>
    </xf>
    <xf numFmtId="37" fontId="5" fillId="0" borderId="11" xfId="0" applyFont="1" applyBorder="1" applyAlignment="1">
      <alignment horizontal="centerContinuous"/>
    </xf>
    <xf numFmtId="37" fontId="5" fillId="0" borderId="12" xfId="0" applyFont="1" applyBorder="1" applyAlignment="1">
      <alignment horizontal="centerContinuous"/>
    </xf>
    <xf numFmtId="37" fontId="0" fillId="0" borderId="0" xfId="0" applyBorder="1" applyAlignment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13" xfId="0" applyFont="1" applyBorder="1" applyAlignment="1">
      <alignment horizontal="centerContinuous"/>
    </xf>
    <xf numFmtId="37" fontId="5" fillId="0" borderId="14" xfId="0" applyFont="1" applyBorder="1" applyAlignment="1">
      <alignment/>
    </xf>
    <xf numFmtId="37" fontId="5" fillId="0" borderId="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0" xfId="0" applyFont="1" applyBorder="1" applyAlignment="1" applyProtection="1">
      <alignment horizontal="left"/>
      <protection/>
    </xf>
    <xf numFmtId="37" fontId="7" fillId="0" borderId="14" xfId="0" applyFont="1" applyBorder="1" applyAlignment="1">
      <alignment/>
    </xf>
    <xf numFmtId="37" fontId="7" fillId="0" borderId="0" xfId="0" applyFont="1" applyBorder="1" applyAlignment="1" applyProtection="1">
      <alignment horizontal="left"/>
      <protection/>
    </xf>
    <xf numFmtId="37" fontId="7" fillId="0" borderId="13" xfId="0" applyFont="1" applyBorder="1" applyAlignment="1">
      <alignment/>
    </xf>
    <xf numFmtId="37" fontId="8" fillId="0" borderId="14" xfId="0" applyFont="1" applyBorder="1" applyAlignment="1">
      <alignment/>
    </xf>
    <xf numFmtId="37" fontId="8" fillId="0" borderId="0" xfId="0" applyFont="1" applyBorder="1" applyAlignment="1">
      <alignment/>
    </xf>
    <xf numFmtId="37" fontId="8" fillId="0" borderId="0" xfId="0" applyFont="1" applyBorder="1" applyAlignment="1" applyProtection="1">
      <alignment horizontal="left"/>
      <protection/>
    </xf>
    <xf numFmtId="37" fontId="8" fillId="0" borderId="13" xfId="0" applyFont="1" applyBorder="1" applyAlignment="1">
      <alignment/>
    </xf>
    <xf numFmtId="37" fontId="7" fillId="0" borderId="0" xfId="0" applyFont="1" applyBorder="1" applyAlignment="1" applyProtection="1">
      <alignment/>
      <protection/>
    </xf>
    <xf numFmtId="37" fontId="5" fillId="0" borderId="15" xfId="0" applyFont="1" applyBorder="1" applyAlignment="1">
      <alignment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10" fillId="0" borderId="10" xfId="0" applyFont="1" applyBorder="1" applyAlignment="1">
      <alignment/>
    </xf>
    <xf numFmtId="37" fontId="9" fillId="0" borderId="0" xfId="0" applyFont="1" applyAlignment="1">
      <alignment horizontal="centerContinuous"/>
    </xf>
    <xf numFmtId="37" fontId="7" fillId="0" borderId="0" xfId="0" applyFont="1" applyBorder="1" applyAlignment="1" applyProtection="1" quotePrefix="1">
      <alignment horizontal="right"/>
      <protection/>
    </xf>
    <xf numFmtId="37" fontId="11" fillId="0" borderId="18" xfId="0" applyFont="1" applyBorder="1" applyAlignment="1" applyProtection="1" quotePrefix="1">
      <alignment horizontal="centerContinuous"/>
      <protection/>
    </xf>
    <xf numFmtId="37" fontId="11" fillId="0" borderId="14" xfId="0" applyFont="1" applyBorder="1" applyAlignment="1" applyProtection="1" quotePrefix="1">
      <alignment horizontal="centerContinuous"/>
      <protection/>
    </xf>
    <xf numFmtId="37" fontId="12" fillId="0" borderId="0" xfId="0" applyFont="1" applyBorder="1" applyAlignment="1" applyProtection="1">
      <alignment horizontal="left"/>
      <protection/>
    </xf>
    <xf numFmtId="37" fontId="13" fillId="0" borderId="0" xfId="0" applyFont="1" applyBorder="1" applyAlignment="1" applyProtection="1">
      <alignment horizontal="left"/>
      <protection/>
    </xf>
    <xf numFmtId="37" fontId="9" fillId="0" borderId="10" xfId="0" applyFont="1" applyBorder="1" applyAlignment="1" quotePrefix="1">
      <alignment/>
    </xf>
    <xf numFmtId="10" fontId="0" fillId="0" borderId="0" xfId="0" applyNumberFormat="1" applyAlignment="1">
      <alignment/>
    </xf>
    <xf numFmtId="37" fontId="14" fillId="0" borderId="0" xfId="0" applyFont="1" applyAlignment="1" quotePrefix="1">
      <alignment/>
    </xf>
    <xf numFmtId="37" fontId="8" fillId="0" borderId="0" xfId="0" applyFont="1" applyBorder="1" applyAlignment="1" applyProtection="1">
      <alignment horizontal="right"/>
      <protection/>
    </xf>
    <xf numFmtId="37" fontId="13" fillId="0" borderId="0" xfId="0" applyFont="1" applyBorder="1" applyAlignment="1" applyProtection="1">
      <alignment horizontal="right"/>
      <protection/>
    </xf>
    <xf numFmtId="37" fontId="14" fillId="0" borderId="0" xfId="0" applyFont="1" applyAlignment="1" quotePrefix="1">
      <alignment horizontal="right"/>
    </xf>
    <xf numFmtId="37" fontId="15" fillId="0" borderId="0" xfId="0" applyFont="1" applyBorder="1" applyAlignment="1" applyProtection="1">
      <alignment horizontal="left"/>
      <protection/>
    </xf>
    <xf numFmtId="37" fontId="15" fillId="0" borderId="0" xfId="0" applyFont="1" applyBorder="1" applyAlignment="1" applyProtection="1">
      <alignment horizontal="right"/>
      <protection/>
    </xf>
    <xf numFmtId="10" fontId="16" fillId="0" borderId="0" xfId="0" applyNumberFormat="1" applyFont="1" applyAlignment="1">
      <alignment/>
    </xf>
    <xf numFmtId="37" fontId="15" fillId="0" borderId="0" xfId="0" applyFont="1" applyBorder="1" applyAlignment="1">
      <alignment/>
    </xf>
    <xf numFmtId="37" fontId="16" fillId="0" borderId="0" xfId="0" applyFont="1" applyAlignment="1">
      <alignment/>
    </xf>
    <xf numFmtId="37" fontId="16" fillId="0" borderId="0" xfId="0" applyFont="1" applyAlignment="1">
      <alignment horizontal="right"/>
    </xf>
    <xf numFmtId="9" fontId="1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The Number of FFTE's, Undergraduate and Professional, Taught by Each Faculty - 2012/2013</a:t>
            </a:r>
          </a:p>
        </c:rich>
      </c:tx>
      <c:layout>
        <c:manualLayout>
          <c:xMode val="factor"/>
          <c:yMode val="factor"/>
          <c:x val="-0.004"/>
          <c:y val="-0.00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21"/>
          <c:w val="0.97275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1.56%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FUNDFFTE!$O$33:$O$43</c:f>
              <c:strCache/>
            </c:strRef>
          </c:cat>
          <c:val>
            <c:numRef>
              <c:f>FUNDFFTE!$P$33:$P$43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FUNDFFTE!$O$33:$O$43</c:f>
              <c:strCache/>
            </c:strRef>
          </c:cat>
          <c:val>
            <c:numRef>
              <c:f>FUNDFFTE!$Q$33:$Q$43</c:f>
              <c:numCache/>
            </c:numRef>
          </c:val>
        </c:ser>
        <c:axId val="325191"/>
        <c:axId val="18535888"/>
      </c:barChart>
      <c:catAx>
        <c:axId val="325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5888"/>
        <c:crosses val="autoZero"/>
        <c:auto val="1"/>
        <c:lblOffset val="100"/>
        <c:tickLblSkip val="1"/>
        <c:noMultiLvlLbl val="0"/>
      </c:catAx>
      <c:valAx>
        <c:axId val="18535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1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0.28875</cdr:x>
      <cdr:y>0.8585</cdr:y>
    </cdr:from>
    <cdr:to>
      <cdr:x>0.3655</cdr:x>
      <cdr:y>0.92025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85975" y="3352800"/>
          <a:ext cx="552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11.84%</a:t>
          </a:r>
        </a:p>
      </cdr:txBody>
    </cdr:sp>
  </cdr:relSizeAnchor>
  <cdr:relSizeAnchor xmlns:cdr="http://schemas.openxmlformats.org/drawingml/2006/chartDrawing">
    <cdr:from>
      <cdr:x>0.13425</cdr:x>
      <cdr:y>0.7785</cdr:y>
    </cdr:from>
    <cdr:to>
      <cdr:x>0.20075</cdr:x>
      <cdr:y>0.8585</cdr:y>
    </cdr:to>
    <cdr:sp>
      <cdr:nvSpPr>
        <cdr:cNvPr id="2" name="Text Box 2"/>
        <cdr:cNvSpPr txBox="1">
          <a:spLocks noChangeArrowheads="1"/>
        </cdr:cNvSpPr>
      </cdr:nvSpPr>
      <cdr:spPr>
        <a:xfrm>
          <a:off x="971550" y="3038475"/>
          <a:ext cx="4857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2.66%</a:t>
          </a:r>
        </a:p>
      </cdr:txBody>
    </cdr:sp>
  </cdr:relSizeAnchor>
  <cdr:relSizeAnchor xmlns:cdr="http://schemas.openxmlformats.org/drawingml/2006/chartDrawing">
    <cdr:from>
      <cdr:x>0.13425</cdr:x>
      <cdr:y>0.70825</cdr:y>
    </cdr:from>
    <cdr:to>
      <cdr:x>0.194</cdr:x>
      <cdr:y>0.78325</cdr:y>
    </cdr:to>
    <cdr:sp>
      <cdr:nvSpPr>
        <cdr:cNvPr id="3" name="Text Box 3"/>
        <cdr:cNvSpPr txBox="1">
          <a:spLocks noChangeArrowheads="1"/>
        </cdr:cNvSpPr>
      </cdr:nvSpPr>
      <cdr:spPr>
        <a:xfrm>
          <a:off x="971550" y="2771775"/>
          <a:ext cx="428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2.19%</a:t>
          </a:r>
        </a:p>
      </cdr:txBody>
    </cdr:sp>
  </cdr:relSizeAnchor>
  <cdr:relSizeAnchor xmlns:cdr="http://schemas.openxmlformats.org/drawingml/2006/chartDrawing">
    <cdr:from>
      <cdr:x>0.333</cdr:x>
      <cdr:y>0.62825</cdr:y>
    </cdr:from>
    <cdr:to>
      <cdr:x>0.40725</cdr:x>
      <cdr:y>0.7175</cdr:y>
    </cdr:to>
    <cdr:sp>
      <cdr:nvSpPr>
        <cdr:cNvPr id="4" name="Text Box 4"/>
        <cdr:cNvSpPr txBox="1">
          <a:spLocks noChangeArrowheads="1"/>
        </cdr:cNvSpPr>
      </cdr:nvSpPr>
      <cdr:spPr>
        <a:xfrm>
          <a:off x="2409825" y="2457450"/>
          <a:ext cx="5334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15.47%</a:t>
          </a:r>
        </a:p>
      </cdr:txBody>
    </cdr:sp>
  </cdr:relSizeAnchor>
  <cdr:relSizeAnchor xmlns:cdr="http://schemas.openxmlformats.org/drawingml/2006/chartDrawing">
    <cdr:from>
      <cdr:x>0.1675</cdr:x>
      <cdr:y>0.42025</cdr:y>
    </cdr:from>
    <cdr:to>
      <cdr:x>0.22725</cdr:x>
      <cdr:y>0.49525</cdr:y>
    </cdr:to>
    <cdr:sp>
      <cdr:nvSpPr>
        <cdr:cNvPr id="5" name="Text Box 5"/>
        <cdr:cNvSpPr txBox="1">
          <a:spLocks noChangeArrowheads="1"/>
        </cdr:cNvSpPr>
      </cdr:nvSpPr>
      <cdr:spPr>
        <a:xfrm>
          <a:off x="1209675" y="1638300"/>
          <a:ext cx="428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4.45%</a:t>
          </a:r>
        </a:p>
      </cdr:txBody>
    </cdr:sp>
  </cdr:relSizeAnchor>
  <cdr:relSizeAnchor xmlns:cdr="http://schemas.openxmlformats.org/drawingml/2006/chartDrawing">
    <cdr:from>
      <cdr:x>0.1325</cdr:x>
      <cdr:y>0.2145</cdr:y>
    </cdr:from>
    <cdr:to>
      <cdr:x>0.194</cdr:x>
      <cdr:y>0.27775</cdr:y>
    </cdr:to>
    <cdr:sp>
      <cdr:nvSpPr>
        <cdr:cNvPr id="6" name="Text Box 6"/>
        <cdr:cNvSpPr txBox="1">
          <a:spLocks noChangeArrowheads="1"/>
        </cdr:cNvSpPr>
      </cdr:nvSpPr>
      <cdr:spPr>
        <a:xfrm>
          <a:off x="952500" y="838200"/>
          <a:ext cx="447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1.43%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0.22725</cdr:x>
      <cdr:y>0.36875</cdr:y>
    </cdr:from>
    <cdr:to>
      <cdr:x>0.28875</cdr:x>
      <cdr:y>0.4155</cdr:y>
    </cdr:to>
    <cdr:sp>
      <cdr:nvSpPr>
        <cdr:cNvPr id="7" name="Text Box 8"/>
        <cdr:cNvSpPr txBox="1">
          <a:spLocks noChangeArrowheads="1"/>
        </cdr:cNvSpPr>
      </cdr:nvSpPr>
      <cdr:spPr>
        <a:xfrm>
          <a:off x="1638300" y="1438275"/>
          <a:ext cx="447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8.50%</a:t>
          </a:r>
        </a:p>
      </cdr:txBody>
    </cdr:sp>
  </cdr:relSizeAnchor>
  <cdr:relSizeAnchor xmlns:cdr="http://schemas.openxmlformats.org/drawingml/2006/chartDrawing">
    <cdr:from>
      <cdr:x>0.135</cdr:x>
      <cdr:y>0.14425</cdr:y>
    </cdr:from>
    <cdr:to>
      <cdr:x>0.21775</cdr:x>
      <cdr:y>0.202</cdr:y>
    </cdr:to>
    <cdr:sp>
      <cdr:nvSpPr>
        <cdr:cNvPr id="8" name="Text Box 9"/>
        <cdr:cNvSpPr txBox="1">
          <a:spLocks noChangeArrowheads="1"/>
        </cdr:cNvSpPr>
      </cdr:nvSpPr>
      <cdr:spPr>
        <a:xfrm>
          <a:off x="971550" y="561975"/>
          <a:ext cx="6000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2.38%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0.1035</cdr:x>
      <cdr:y>0.27225</cdr:y>
    </cdr:from>
    <cdr:to>
      <cdr:x>0.158</cdr:x>
      <cdr:y>0.35925</cdr:y>
    </cdr:to>
    <cdr:sp>
      <cdr:nvSpPr>
        <cdr:cNvPr id="9" name="Text Box 11"/>
        <cdr:cNvSpPr txBox="1">
          <a:spLocks noChangeArrowheads="1"/>
        </cdr:cNvSpPr>
      </cdr:nvSpPr>
      <cdr:spPr>
        <a:xfrm>
          <a:off x="742950" y="1057275"/>
          <a:ext cx="3905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.40%</a:t>
          </a:r>
        </a:p>
      </cdr:txBody>
    </cdr:sp>
  </cdr:relSizeAnchor>
  <cdr:relSizeAnchor xmlns:cdr="http://schemas.openxmlformats.org/drawingml/2006/chartDrawing">
    <cdr:from>
      <cdr:x>0.8435</cdr:x>
      <cdr:y>0.4905</cdr:y>
    </cdr:from>
    <cdr:to>
      <cdr:x>0.97175</cdr:x>
      <cdr:y>0.607</cdr:y>
    </cdr:to>
    <cdr:sp>
      <cdr:nvSpPr>
        <cdr:cNvPr id="10" name="TextBox 1"/>
        <cdr:cNvSpPr txBox="1">
          <a:spLocks noChangeArrowheads="1"/>
        </cdr:cNvSpPr>
      </cdr:nvSpPr>
      <cdr:spPr>
        <a:xfrm>
          <a:off x="6105525" y="1914525"/>
          <a:ext cx="9239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49.11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27</xdr:row>
      <xdr:rowOff>66675</xdr:rowOff>
    </xdr:from>
    <xdr:to>
      <xdr:col>11</xdr:col>
      <xdr:colOff>476250</xdr:colOff>
      <xdr:row>54</xdr:row>
      <xdr:rowOff>0</xdr:rowOff>
    </xdr:to>
    <xdr:graphicFrame>
      <xdr:nvGraphicFramePr>
        <xdr:cNvPr id="1" name="Chart 6"/>
        <xdr:cNvGraphicFramePr/>
      </xdr:nvGraphicFramePr>
      <xdr:xfrm>
        <a:off x="142875" y="4953000"/>
        <a:ext cx="72390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6"/>
  <sheetViews>
    <sheetView showGridLines="0" tabSelected="1" zoomScalePageLayoutView="0" workbookViewId="0" topLeftCell="A1">
      <selection activeCell="P44" sqref="P44"/>
    </sheetView>
  </sheetViews>
  <sheetFormatPr defaultColWidth="9.625" defaultRowHeight="12.75"/>
  <cols>
    <col min="1" max="1" width="1.625" style="0" customWidth="1"/>
    <col min="2" max="2" width="25.25390625" style="0" customWidth="1"/>
    <col min="3" max="6" width="7.125" style="0" customWidth="1"/>
    <col min="7" max="7" width="6.75390625" style="0" customWidth="1"/>
    <col min="8" max="12" width="7.125" style="0" customWidth="1"/>
    <col min="13" max="13" width="1.625" style="0" customWidth="1"/>
    <col min="14" max="14" width="3.375" style="0" customWidth="1"/>
    <col min="15" max="15" width="3.25390625" style="0" customWidth="1"/>
    <col min="16" max="16" width="5.875" style="0" customWidth="1"/>
    <col min="17" max="17" width="5.625" style="0" customWidth="1"/>
  </cols>
  <sheetData>
    <row r="1" spans="1:13" ht="60" customHeight="1" thickBot="1">
      <c r="A1" s="25" t="s">
        <v>0</v>
      </c>
      <c r="B1" s="2"/>
      <c r="C1" s="2"/>
      <c r="D1" s="2"/>
      <c r="E1" s="2"/>
      <c r="F1" s="2"/>
      <c r="G1" s="2"/>
      <c r="H1" s="2"/>
      <c r="I1" s="2"/>
      <c r="J1" s="2"/>
      <c r="K1" s="32" t="s">
        <v>36</v>
      </c>
      <c r="L1" s="32"/>
      <c r="M1" s="2"/>
    </row>
    <row r="2" spans="1:13" ht="24.75" customHeight="1" thickTop="1">
      <c r="A2" s="26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4.75" customHeight="1">
      <c r="A4" s="28" t="s">
        <v>2</v>
      </c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6"/>
    </row>
    <row r="5" spans="1:13" ht="16.5" customHeight="1">
      <c r="A5" s="29" t="s">
        <v>37</v>
      </c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9"/>
    </row>
    <row r="6" spans="1:13" ht="15.75">
      <c r="A6" s="29" t="s">
        <v>3</v>
      </c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9"/>
    </row>
    <row r="7" spans="1:13" ht="9.75" customHeight="1">
      <c r="A7" s="10"/>
      <c r="B7" s="11"/>
      <c r="C7" s="11"/>
      <c r="D7" s="11"/>
      <c r="E7" s="11"/>
      <c r="F7" s="13" t="s">
        <v>4</v>
      </c>
      <c r="G7" s="11"/>
      <c r="H7" s="11"/>
      <c r="I7" s="11"/>
      <c r="J7" s="11"/>
      <c r="K7" s="11"/>
      <c r="L7" s="11"/>
      <c r="M7" s="12"/>
    </row>
    <row r="8" spans="1:13" ht="12">
      <c r="A8" s="14"/>
      <c r="B8" s="30" t="s">
        <v>5</v>
      </c>
      <c r="C8" s="27" t="s">
        <v>39</v>
      </c>
      <c r="D8" s="27" t="s">
        <v>38</v>
      </c>
      <c r="E8" s="27" t="s">
        <v>34</v>
      </c>
      <c r="F8" s="27" t="s">
        <v>31</v>
      </c>
      <c r="G8" s="27" t="s">
        <v>30</v>
      </c>
      <c r="H8" s="27" t="s">
        <v>29</v>
      </c>
      <c r="I8" s="27" t="s">
        <v>27</v>
      </c>
      <c r="J8" s="27" t="s">
        <v>26</v>
      </c>
      <c r="K8" s="27" t="s">
        <v>25</v>
      </c>
      <c r="L8" s="27" t="s">
        <v>24</v>
      </c>
      <c r="M8" s="16"/>
    </row>
    <row r="9" spans="1:13" ht="4.5" customHeight="1">
      <c r="A9" s="17"/>
      <c r="B9" s="18"/>
      <c r="C9" s="15" t="s">
        <v>4</v>
      </c>
      <c r="D9" s="15" t="s">
        <v>4</v>
      </c>
      <c r="E9" s="15" t="s">
        <v>4</v>
      </c>
      <c r="F9" s="15" t="s">
        <v>4</v>
      </c>
      <c r="G9" s="15" t="s">
        <v>4</v>
      </c>
      <c r="H9" s="15" t="s">
        <v>4</v>
      </c>
      <c r="I9" s="15" t="s">
        <v>4</v>
      </c>
      <c r="J9" s="15" t="s">
        <v>4</v>
      </c>
      <c r="K9" s="15" t="s">
        <v>4</v>
      </c>
      <c r="L9" s="15" t="s">
        <v>4</v>
      </c>
      <c r="M9" s="20"/>
    </row>
    <row r="10" spans="1:13" ht="12" customHeight="1">
      <c r="A10" s="17"/>
      <c r="B10" s="31" t="s">
        <v>6</v>
      </c>
      <c r="C10" s="36">
        <v>0</v>
      </c>
      <c r="D10" s="36">
        <v>0</v>
      </c>
      <c r="E10" s="36">
        <v>0</v>
      </c>
      <c r="F10" s="36">
        <v>183.2</v>
      </c>
      <c r="G10" s="36">
        <v>12402</v>
      </c>
      <c r="H10" s="36">
        <v>12627.1</v>
      </c>
      <c r="I10" s="36">
        <v>14180.7</v>
      </c>
      <c r="J10" s="36">
        <v>17568</v>
      </c>
      <c r="K10" s="36">
        <v>17389.32</v>
      </c>
      <c r="L10" s="36">
        <v>16957.44</v>
      </c>
      <c r="M10" s="20"/>
    </row>
    <row r="11" spans="1:13" ht="12" customHeight="1">
      <c r="A11" s="17"/>
      <c r="B11" s="31" t="s">
        <v>7</v>
      </c>
      <c r="C11" s="36">
        <v>0</v>
      </c>
      <c r="D11" s="36">
        <v>0</v>
      </c>
      <c r="E11" s="36">
        <v>0</v>
      </c>
      <c r="F11" s="36">
        <v>2170.9</v>
      </c>
      <c r="G11" s="36">
        <v>7726</v>
      </c>
      <c r="H11" s="36">
        <v>8013.1</v>
      </c>
      <c r="I11" s="36">
        <v>8273.9</v>
      </c>
      <c r="J11" s="36">
        <v>9950</v>
      </c>
      <c r="K11" s="36">
        <f>8295.25+592.09+77.49</f>
        <v>8964.83</v>
      </c>
      <c r="L11" s="36">
        <v>7918.97</v>
      </c>
      <c r="M11" s="20"/>
    </row>
    <row r="12" spans="1:13" ht="12" customHeight="1">
      <c r="A12" s="17"/>
      <c r="B12" s="31" t="s">
        <v>8</v>
      </c>
      <c r="C12" s="36">
        <v>1053</v>
      </c>
      <c r="D12" s="36">
        <v>1126</v>
      </c>
      <c r="E12" s="36">
        <v>1275.7</v>
      </c>
      <c r="F12" s="36">
        <v>1251.4</v>
      </c>
      <c r="G12" s="36">
        <v>1272</v>
      </c>
      <c r="H12" s="36">
        <v>1366.5</v>
      </c>
      <c r="I12" s="36">
        <v>1355</v>
      </c>
      <c r="J12" s="36">
        <v>1364</v>
      </c>
      <c r="K12" s="36">
        <f>956.5+394.06</f>
        <v>1350.56</v>
      </c>
      <c r="L12" s="36">
        <v>1379.35</v>
      </c>
      <c r="M12" s="20"/>
    </row>
    <row r="13" spans="1:13" ht="12" customHeight="1">
      <c r="A13" s="17"/>
      <c r="B13" s="31" t="s">
        <v>9</v>
      </c>
      <c r="C13" s="36">
        <v>633</v>
      </c>
      <c r="D13" s="36">
        <v>625</v>
      </c>
      <c r="E13" s="36">
        <v>672.9</v>
      </c>
      <c r="F13" s="36">
        <v>667.7</v>
      </c>
      <c r="G13" s="36">
        <v>614</v>
      </c>
      <c r="H13" s="36">
        <v>560.1</v>
      </c>
      <c r="I13" s="36">
        <v>520.6</v>
      </c>
      <c r="J13" s="36">
        <v>473</v>
      </c>
      <c r="K13" s="36">
        <v>340.9</v>
      </c>
      <c r="L13" s="36">
        <v>334.4</v>
      </c>
      <c r="M13" s="20"/>
    </row>
    <row r="14" spans="1:13" ht="12" customHeight="1">
      <c r="A14" s="17"/>
      <c r="B14" s="31" t="s">
        <v>10</v>
      </c>
      <c r="C14" s="36">
        <v>178</v>
      </c>
      <c r="D14" s="36">
        <v>174</v>
      </c>
      <c r="E14" s="36">
        <v>184.9</v>
      </c>
      <c r="F14" s="36">
        <v>152.9</v>
      </c>
      <c r="G14" s="36">
        <v>166</v>
      </c>
      <c r="H14" s="36">
        <v>175.4</v>
      </c>
      <c r="I14" s="36">
        <v>152.7</v>
      </c>
      <c r="J14" s="36">
        <v>170</v>
      </c>
      <c r="K14" s="36">
        <v>153.4</v>
      </c>
      <c r="L14" s="36">
        <v>100.65</v>
      </c>
      <c r="M14" s="20"/>
    </row>
    <row r="15" spans="1:13" ht="12" customHeight="1">
      <c r="A15" s="17"/>
      <c r="B15" s="31" t="s">
        <v>11</v>
      </c>
      <c r="C15" s="36">
        <v>3765</v>
      </c>
      <c r="D15" s="36">
        <v>3813</v>
      </c>
      <c r="E15" s="36">
        <v>3721.3</v>
      </c>
      <c r="F15" s="36">
        <v>3573.7</v>
      </c>
      <c r="G15" s="36">
        <v>3582</v>
      </c>
      <c r="H15" s="36">
        <v>3457.4</v>
      </c>
      <c r="I15" s="36">
        <v>3553.4</v>
      </c>
      <c r="J15" s="36">
        <v>3542</v>
      </c>
      <c r="K15" s="36">
        <v>3363.7</v>
      </c>
      <c r="L15" s="36">
        <v>3022.82</v>
      </c>
      <c r="M15" s="20"/>
    </row>
    <row r="16" spans="1:13" ht="12" customHeight="1">
      <c r="A16" s="17"/>
      <c r="B16" s="31" t="s">
        <v>12</v>
      </c>
      <c r="C16" s="36">
        <v>1972</v>
      </c>
      <c r="D16" s="36">
        <v>1891</v>
      </c>
      <c r="E16" s="36">
        <v>1919.2</v>
      </c>
      <c r="F16" s="36">
        <v>1978.5</v>
      </c>
      <c r="G16" s="36">
        <v>1931</v>
      </c>
      <c r="H16" s="36">
        <v>1955.2</v>
      </c>
      <c r="I16" s="36">
        <v>1977.1</v>
      </c>
      <c r="J16" s="36">
        <v>1896</v>
      </c>
      <c r="K16" s="36">
        <v>1848.31</v>
      </c>
      <c r="L16" s="36">
        <v>1743.28</v>
      </c>
      <c r="M16" s="20"/>
    </row>
    <row r="17" spans="1:13" ht="12" customHeight="1">
      <c r="A17" s="17"/>
      <c r="B17" s="31" t="s">
        <v>23</v>
      </c>
      <c r="C17" s="36">
        <v>4</v>
      </c>
      <c r="D17" s="36">
        <v>3</v>
      </c>
      <c r="E17" s="36">
        <v>2.3</v>
      </c>
      <c r="F17" s="36">
        <v>2.2</v>
      </c>
      <c r="G17" s="36">
        <v>4</v>
      </c>
      <c r="H17" s="36">
        <v>3</v>
      </c>
      <c r="I17" s="36">
        <v>7.9</v>
      </c>
      <c r="J17" s="36">
        <v>3</v>
      </c>
      <c r="K17" s="36">
        <v>1.7</v>
      </c>
      <c r="L17" s="36">
        <v>0</v>
      </c>
      <c r="M17" s="20"/>
    </row>
    <row r="18" spans="1:13" ht="12" customHeight="1">
      <c r="A18" s="17"/>
      <c r="B18" s="31" t="s">
        <v>28</v>
      </c>
      <c r="C18" s="36">
        <v>6849</v>
      </c>
      <c r="D18" s="36">
        <v>6427</v>
      </c>
      <c r="E18" s="36">
        <v>6127.2</v>
      </c>
      <c r="F18" s="36">
        <v>5861.1</v>
      </c>
      <c r="G18" s="36">
        <v>5680</v>
      </c>
      <c r="H18" s="36">
        <v>5770.2</v>
      </c>
      <c r="I18" s="36">
        <v>5743.7</v>
      </c>
      <c r="J18" s="36">
        <v>0</v>
      </c>
      <c r="K18" s="36">
        <v>0</v>
      </c>
      <c r="L18" s="36">
        <v>0</v>
      </c>
      <c r="M18" s="20"/>
    </row>
    <row r="19" spans="1:13" ht="12" customHeight="1">
      <c r="A19" s="17"/>
      <c r="B19" s="31" t="s">
        <v>40</v>
      </c>
      <c r="C19" s="36">
        <v>691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20"/>
    </row>
    <row r="20" spans="1:13" ht="12" customHeight="1">
      <c r="A20" s="17"/>
      <c r="B20" s="31" t="s">
        <v>33</v>
      </c>
      <c r="C20" s="36">
        <v>21742</v>
      </c>
      <c r="D20" s="36">
        <v>21963</v>
      </c>
      <c r="E20" s="36">
        <v>21702</v>
      </c>
      <c r="F20" s="36">
        <v>18583.5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20"/>
    </row>
    <row r="21" spans="1:13" ht="12" customHeight="1">
      <c r="A21" s="17"/>
      <c r="B21" s="31" t="s">
        <v>13</v>
      </c>
      <c r="C21" s="36">
        <v>969</v>
      </c>
      <c r="D21" s="36">
        <v>963</v>
      </c>
      <c r="E21" s="36">
        <v>935</v>
      </c>
      <c r="F21" s="36">
        <v>931.2</v>
      </c>
      <c r="G21" s="36">
        <v>959</v>
      </c>
      <c r="H21" s="36">
        <v>933.8</v>
      </c>
      <c r="I21" s="36">
        <v>939</v>
      </c>
      <c r="J21" s="36">
        <v>907</v>
      </c>
      <c r="K21" s="36">
        <v>884.36</v>
      </c>
      <c r="L21" s="36">
        <v>882.92</v>
      </c>
      <c r="M21" s="20"/>
    </row>
    <row r="22" spans="1:13" ht="12" customHeight="1">
      <c r="A22" s="17"/>
      <c r="B22" s="31" t="s">
        <v>14</v>
      </c>
      <c r="C22" s="36">
        <v>5244</v>
      </c>
      <c r="D22" s="36">
        <v>5783</v>
      </c>
      <c r="E22" s="36">
        <v>5738.2</v>
      </c>
      <c r="F22" s="36">
        <v>5618.7</v>
      </c>
      <c r="G22" s="36">
        <v>5335</v>
      </c>
      <c r="H22" s="36">
        <v>5062.7</v>
      </c>
      <c r="I22" s="36">
        <v>3939.5</v>
      </c>
      <c r="J22" s="36">
        <v>4364</v>
      </c>
      <c r="K22" s="36">
        <v>4155.74</v>
      </c>
      <c r="L22" s="36">
        <v>4037.09</v>
      </c>
      <c r="M22" s="20"/>
    </row>
    <row r="23" spans="1:13" ht="12" customHeight="1">
      <c r="A23" s="17"/>
      <c r="B23" s="31" t="s">
        <v>15</v>
      </c>
      <c r="C23" s="36">
        <v>1179</v>
      </c>
      <c r="D23" s="36">
        <v>1156</v>
      </c>
      <c r="E23" s="36">
        <v>1176</v>
      </c>
      <c r="F23" s="36">
        <v>1157.1</v>
      </c>
      <c r="G23" s="36">
        <v>1105</v>
      </c>
      <c r="H23" s="36">
        <v>1046.6</v>
      </c>
      <c r="I23" s="36">
        <v>996.7</v>
      </c>
      <c r="J23" s="36">
        <v>959</v>
      </c>
      <c r="K23" s="36">
        <v>880.65</v>
      </c>
      <c r="L23" s="36">
        <v>750.4</v>
      </c>
      <c r="M23" s="20"/>
    </row>
    <row r="24" spans="1:13" ht="13.5" customHeight="1">
      <c r="A24" s="17"/>
      <c r="B24" s="30" t="s">
        <v>16</v>
      </c>
      <c r="C24" s="21">
        <f aca="true" t="shared" si="0" ref="C24:L24">SUM(C10:C23)</f>
        <v>44279</v>
      </c>
      <c r="D24" s="21">
        <f t="shared" si="0"/>
        <v>43924</v>
      </c>
      <c r="E24" s="21">
        <f t="shared" si="0"/>
        <v>43454.7</v>
      </c>
      <c r="F24" s="21">
        <f t="shared" si="0"/>
        <v>42132.09999999999</v>
      </c>
      <c r="G24" s="21">
        <f t="shared" si="0"/>
        <v>40776</v>
      </c>
      <c r="H24" s="21">
        <f t="shared" si="0"/>
        <v>40971.1</v>
      </c>
      <c r="I24" s="21">
        <f t="shared" si="0"/>
        <v>41640.2</v>
      </c>
      <c r="J24" s="21">
        <f t="shared" si="0"/>
        <v>41196</v>
      </c>
      <c r="K24" s="21">
        <f t="shared" si="0"/>
        <v>39333.47</v>
      </c>
      <c r="L24" s="21">
        <f t="shared" si="0"/>
        <v>37127.32</v>
      </c>
      <c r="M24" s="20"/>
    </row>
    <row r="25" spans="1:14" ht="15" customHeight="1">
      <c r="A25" s="17"/>
      <c r="B25" s="19" t="s">
        <v>17</v>
      </c>
      <c r="C25" s="19"/>
      <c r="D25" s="19"/>
      <c r="E25" s="19"/>
      <c r="F25" s="18"/>
      <c r="G25" s="18"/>
      <c r="H25" s="18"/>
      <c r="I25" s="18"/>
      <c r="J25" s="18"/>
      <c r="K25" s="18"/>
      <c r="L25" s="18"/>
      <c r="M25" s="20"/>
      <c r="N25" s="18"/>
    </row>
    <row r="26" spans="1:14" ht="3.75" customHeight="1">
      <c r="A26" s="17"/>
      <c r="B26" s="19"/>
      <c r="C26" s="19"/>
      <c r="D26" s="19"/>
      <c r="E26" s="19"/>
      <c r="F26" s="18"/>
      <c r="G26" s="18"/>
      <c r="H26" s="18"/>
      <c r="I26" s="18"/>
      <c r="J26" s="18"/>
      <c r="K26" s="18"/>
      <c r="L26" s="18"/>
      <c r="M26" s="20"/>
      <c r="N26" s="18"/>
    </row>
    <row r="27" spans="1:14" ht="12">
      <c r="A27" s="17"/>
      <c r="B27" s="18" t="s">
        <v>18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0"/>
      <c r="N27" s="18"/>
    </row>
    <row r="28" spans="1:16" ht="1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0"/>
      <c r="N28" s="18"/>
      <c r="O28" s="15"/>
      <c r="P28" s="27"/>
    </row>
    <row r="29" spans="1:16" ht="12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0"/>
      <c r="N29" s="18"/>
      <c r="O29" s="18"/>
      <c r="P29" s="15" t="s">
        <v>4</v>
      </c>
    </row>
    <row r="30" spans="1:14" ht="12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0"/>
      <c r="N30" s="18"/>
    </row>
    <row r="31" spans="1:17" ht="12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0"/>
      <c r="N31" s="18"/>
      <c r="O31" s="15" t="s">
        <v>19</v>
      </c>
      <c r="P31" s="27"/>
      <c r="Q31" t="s">
        <v>20</v>
      </c>
    </row>
    <row r="32" spans="1:17" ht="1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20"/>
      <c r="N32" s="18"/>
      <c r="O32" s="19"/>
      <c r="P32" s="35"/>
      <c r="Q32" s="33"/>
    </row>
    <row r="33" spans="1:17" ht="12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20"/>
      <c r="N33" s="18"/>
      <c r="O33" s="38" t="s">
        <v>14</v>
      </c>
      <c r="P33" s="39">
        <f>C22</f>
        <v>5244</v>
      </c>
      <c r="Q33" s="40">
        <f>P33/P44</f>
        <v>0.11844155844155844</v>
      </c>
    </row>
    <row r="34" spans="1:17" ht="12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20"/>
      <c r="N34" s="18"/>
      <c r="O34" s="38" t="s">
        <v>15</v>
      </c>
      <c r="P34" s="39">
        <f>C23</f>
        <v>1179</v>
      </c>
      <c r="Q34" s="40">
        <f>P34/P44</f>
        <v>0.026629023150762283</v>
      </c>
    </row>
    <row r="35" spans="1:17" ht="13.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20"/>
      <c r="N35" s="18"/>
      <c r="O35" s="38" t="s">
        <v>13</v>
      </c>
      <c r="P35" s="39">
        <f>C21</f>
        <v>969</v>
      </c>
      <c r="Q35" s="40">
        <f>P35/P44</f>
        <v>0.021885940146809713</v>
      </c>
    </row>
    <row r="36" spans="1:17" ht="12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0"/>
      <c r="N36" s="18"/>
      <c r="O36" s="38" t="s">
        <v>28</v>
      </c>
      <c r="P36" s="39">
        <f>C18</f>
        <v>6849</v>
      </c>
      <c r="Q36" s="40">
        <f>P36/P44</f>
        <v>0.15469226425748164</v>
      </c>
    </row>
    <row r="37" spans="1:17" ht="12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20"/>
      <c r="N37" s="18"/>
      <c r="O37" s="38" t="s">
        <v>40</v>
      </c>
      <c r="P37" s="39">
        <v>691</v>
      </c>
      <c r="Q37" s="40">
        <f>P37/P44</f>
        <v>0.015607001693958216</v>
      </c>
    </row>
    <row r="38" spans="1:17" ht="14.2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20"/>
      <c r="N38" s="18"/>
      <c r="O38" s="38" t="s">
        <v>32</v>
      </c>
      <c r="P38" s="39">
        <f>C20</f>
        <v>21742</v>
      </c>
      <c r="Q38" s="40">
        <f>P38/P44</f>
        <v>0.4910671936758893</v>
      </c>
    </row>
    <row r="39" spans="1:17" ht="15" customHeigh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20"/>
      <c r="N39" s="18"/>
      <c r="O39" s="38" t="s">
        <v>12</v>
      </c>
      <c r="P39" s="39">
        <f>C16</f>
        <v>1972</v>
      </c>
      <c r="Q39" s="40">
        <f>P39/P44</f>
        <v>0.04453980801806889</v>
      </c>
    </row>
    <row r="40" spans="1:17" ht="12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0"/>
      <c r="N40" s="18"/>
      <c r="O40" s="41" t="s">
        <v>11</v>
      </c>
      <c r="P40" s="39">
        <f>C15</f>
        <v>3765</v>
      </c>
      <c r="Q40" s="40">
        <f>P40/P44</f>
        <v>0.08503670242800677</v>
      </c>
    </row>
    <row r="41" spans="1:17" ht="9.75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20"/>
      <c r="N41" s="18"/>
      <c r="O41" s="38" t="s">
        <v>22</v>
      </c>
      <c r="P41" s="39">
        <f>C14</f>
        <v>178</v>
      </c>
      <c r="Q41" s="40">
        <f>P41/P44</f>
        <v>0.004020327498588368</v>
      </c>
    </row>
    <row r="42" spans="1:17" ht="12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20"/>
      <c r="N42" s="18"/>
      <c r="O42" s="38" t="s">
        <v>21</v>
      </c>
      <c r="P42" s="39">
        <f>C13</f>
        <v>633</v>
      </c>
      <c r="Q42" s="40">
        <f>P42/P44</f>
        <v>0.014297007340485602</v>
      </c>
    </row>
    <row r="43" spans="1:17" ht="11.25" customHeigh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20"/>
      <c r="N43" s="18"/>
      <c r="O43" s="38" t="s">
        <v>8</v>
      </c>
      <c r="P43" s="39">
        <f>C12</f>
        <v>1053</v>
      </c>
      <c r="Q43" s="40">
        <f>P43/P44</f>
        <v>0.02378317334839074</v>
      </c>
    </row>
    <row r="44" spans="1:17" ht="11.2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20"/>
      <c r="N44" s="18"/>
      <c r="O44" s="42"/>
      <c r="P44" s="43">
        <f>SUM(P33:P43)</f>
        <v>44275</v>
      </c>
      <c r="Q44" s="44">
        <f>SUM(Q31:Q43)</f>
        <v>1</v>
      </c>
    </row>
    <row r="45" spans="1:14" ht="12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20"/>
      <c r="N45" s="18"/>
    </row>
    <row r="46" spans="1:17" ht="12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20"/>
      <c r="N46" s="18"/>
      <c r="O46" s="19"/>
      <c r="P46" s="21"/>
      <c r="Q46" s="33"/>
    </row>
    <row r="47" spans="1:17" ht="12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20"/>
      <c r="N47" s="18"/>
      <c r="O47" s="19"/>
      <c r="P47" s="21"/>
      <c r="Q47" s="33"/>
    </row>
    <row r="48" spans="1:14" ht="12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20"/>
      <c r="N48" s="18"/>
    </row>
    <row r="49" spans="1:14" ht="9.75" customHeigh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20"/>
      <c r="N49" s="18"/>
    </row>
    <row r="50" spans="1:14" ht="9.75" customHeigh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20"/>
      <c r="N50" s="18"/>
    </row>
    <row r="51" spans="1:14" ht="9.75" customHeight="1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20"/>
      <c r="N51" s="18"/>
    </row>
    <row r="52" spans="1:14" ht="9.75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20"/>
      <c r="N52" s="18"/>
    </row>
    <row r="53" spans="1:14" ht="9.7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20"/>
      <c r="N53" s="18"/>
    </row>
    <row r="54" spans="1:14" ht="9.75" customHeight="1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20"/>
      <c r="N54" s="18"/>
    </row>
    <row r="55" spans="1:13" ht="13.5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4"/>
    </row>
    <row r="56" spans="1:13" ht="19.5" customHeight="1">
      <c r="A56" s="34"/>
      <c r="M56" s="37" t="s">
        <v>35</v>
      </c>
    </row>
  </sheetData>
  <sheetProtection/>
  <printOptions/>
  <pageMargins left="0.35" right="0.25" top="0" bottom="0.1" header="0.5" footer="0.5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2013-06-28T12:51:37Z</cp:lastPrinted>
  <dcterms:created xsi:type="dcterms:W3CDTF">1998-04-24T15:02:10Z</dcterms:created>
  <dcterms:modified xsi:type="dcterms:W3CDTF">2013-06-28T12:52:07Z</dcterms:modified>
  <cp:category/>
  <cp:version/>
  <cp:contentType/>
  <cp:contentStatus/>
</cp:coreProperties>
</file>